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4" i="1"/>
  <c r="D16"/>
  <c r="C12"/>
  <c r="C19" s="1"/>
  <c r="B12"/>
  <c r="B19" s="1"/>
  <c r="D22"/>
  <c r="D25"/>
  <c r="D28"/>
  <c r="D30"/>
  <c r="D21"/>
  <c r="D13"/>
  <c r="D14"/>
  <c r="D15"/>
  <c r="D17"/>
  <c r="D18"/>
  <c r="C33"/>
  <c r="B33"/>
  <c r="D33" l="1"/>
  <c r="C34"/>
  <c r="C40" s="1"/>
  <c r="C39" s="1"/>
  <c r="D12"/>
  <c r="D19"/>
  <c r="B34"/>
  <c r="B40" s="1"/>
  <c r="B39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<sst xmlns="http://schemas.openxmlformats.org/spreadsheetml/2006/main" count="47" uniqueCount="45">
  <si>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</si>
  <si>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</si>
  <si>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</si>
  <si>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</si>
  <si>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</si>
  <si>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</si>
  <si>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</si>
  <si>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</si>
  <si>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</si>
  <si>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</si>
  <si>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</si>
  <si>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</si>
  <si>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</si>
  <si>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</si>
  <si>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</si>
  <si>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</si>
  <si>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</si>
  <si>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</si>
  <si>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</si>
  <si>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</si>
  <si>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</si>
  <si>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</si>
  <si>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</si>
  <si>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</si>
  <si>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</si>
  <si>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</si>
  <si>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</si>
  <si>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</si>
  <si>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</si>
  <si>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</si>
  <si>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</si>
  <si>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</si>
  <si>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</si>
  <si>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</si>
  <si>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</si>
  <si>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</si>
  <si>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</si>
  <si>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</si>
  <si>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</si>
  <si>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2019 год  Приложение 1 обнародуется в соответствии с Постановлением главы администрации №       от     </t>
    </r>
  </si>
  <si>
    <t xml:space="preserve">за 2019 год </t>
  </si>
  <si>
    <t xml:space="preserve">Кассовое исполнение за 2019 год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</si>
  <si>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2019 год 
(отчетный период)
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</si>
  <si>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2019 год  (человек)   </t>
  </si>
  <si>
    <t xml:space="preserve">Фактические  расходы на заработную плату и 
начисления на нее   
за 2019 год 
(отчетный период)   
(тыс. рублей)
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</si>
</sst>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7" zoomScale="80" zoomScaleNormal="80" workbookViewId="0">
      <selection activeCell="D66" sqref="D66"/>
    </sheetView>
  </sheetViews>
  <sheetFormatPr defaultRowHeight="15.7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>
      <c r="A1" s="33" t="s">
        <v>39</v>
      </c>
      <c r="B1" s="33"/>
      <c r="C1" s="33"/>
      <c r="D1" s="33"/>
    </row>
    <row r="2" spans="1:4">
      <c r="A2" s="33"/>
      <c r="B2" s="33"/>
      <c r="C2" s="33"/>
      <c r="D2" s="33"/>
    </row>
    <row r="3" spans="1:4">
      <c r="A3" s="33"/>
      <c r="B3" s="33"/>
      <c r="C3" s="33"/>
      <c r="D3" s="33"/>
    </row>
    <row r="4" spans="1:4">
      <c r="A4" s="33"/>
      <c r="B4" s="33"/>
      <c r="C4" s="33"/>
      <c r="D4" s="33"/>
    </row>
    <row r="5" spans="1:4">
      <c r="A5" s="33"/>
      <c r="B5" s="33"/>
      <c r="C5" s="33"/>
      <c r="D5" s="33"/>
    </row>
    <row r="6" spans="1:4">
      <c r="D6" s="2" t="s">
        <v>30</v>
      </c>
    </row>
    <row r="7" spans="1:4">
      <c r="B7" s="3" t="s">
        <v>31</v>
      </c>
    </row>
    <row r="8" spans="1:4">
      <c r="B8" s="3" t="s">
        <v>40</v>
      </c>
    </row>
    <row r="9" spans="1:4" ht="16.5" thickBot="1">
      <c r="D9" s="3" t="s">
        <v>32</v>
      </c>
    </row>
    <row r="10" spans="1:4" ht="52.5" customHeight="1" thickBot="1">
      <c r="A10" s="4" t="s">
        <v>0</v>
      </c>
      <c r="B10" s="5" t="s">
        <v>25</v>
      </c>
      <c r="C10" s="5" t="s">
        <v>41</v>
      </c>
      <c r="D10" s="5" t="s">
        <v>26</v>
      </c>
    </row>
    <row r="11" spans="1:4" ht="16.5" thickBot="1">
      <c r="A11" s="30" t="s">
        <v>1</v>
      </c>
      <c r="B11" s="31"/>
      <c r="C11" s="31"/>
      <c r="D11" s="32"/>
    </row>
    <row r="12" spans="1:4" ht="16.5" thickBot="1">
      <c r="A12" s="6" t="s">
        <v>2</v>
      </c>
      <c r="B12" s="7">
        <f>B13+B14+B15+B16</f>
        <v>1371.6</v>
      </c>
      <c r="C12" s="7">
        <f>C13+C14+C15+C16</f>
        <v>2534.2000000000003</v>
      </c>
      <c r="D12" s="7">
        <f>C12*100/B12</f>
        <v>184.76232137649464</v>
      </c>
    </row>
    <row r="13" spans="1:4" ht="16.5" thickBot="1">
      <c r="A13" s="6" t="s">
        <v>3</v>
      </c>
      <c r="B13" s="7">
        <v>219.7</v>
      </c>
      <c r="C13" s="7">
        <v>219.7</v>
      </c>
      <c r="D13" s="7">
        <f t="shared" ref="D13:D33" si="0">C13*100/B13</f>
        <v>100</v>
      </c>
    </row>
    <row r="14" spans="1:4" ht="16.5" thickBot="1">
      <c r="A14" s="6" t="s">
        <v>4</v>
      </c>
      <c r="B14" s="7">
        <v>610.9</v>
      </c>
      <c r="C14" s="7">
        <v>1113.3</v>
      </c>
      <c r="D14" s="7">
        <f t="shared" si="0"/>
        <v>182.23931903748567</v>
      </c>
    </row>
    <row r="15" spans="1:4" ht="19.5" customHeight="1" thickBot="1">
      <c r="A15" s="6" t="s">
        <v>5</v>
      </c>
      <c r="B15" s="7">
        <v>520.6</v>
      </c>
      <c r="C15" s="7">
        <v>1180.8</v>
      </c>
      <c r="D15" s="7">
        <f t="shared" si="0"/>
        <v>226.81521321552054</v>
      </c>
    </row>
    <row r="16" spans="1:4" ht="19.5" customHeight="1" thickBot="1">
      <c r="A16" s="6" t="s">
        <v>6</v>
      </c>
      <c r="B16" s="7">
        <v>20.399999999999999</v>
      </c>
      <c r="C16" s="7">
        <v>20.399999999999999</v>
      </c>
      <c r="D16" s="7">
        <f t="shared" si="0"/>
        <v>100</v>
      </c>
    </row>
    <row r="17" spans="1:4" ht="16.5" thickBot="1">
      <c r="A17" s="6" t="s">
        <v>7</v>
      </c>
      <c r="B17" s="7">
        <v>730.3</v>
      </c>
      <c r="C17" s="7">
        <v>730.3</v>
      </c>
      <c r="D17" s="7">
        <f t="shared" si="0"/>
        <v>100</v>
      </c>
    </row>
    <row r="18" spans="1:4" ht="50.25" customHeight="1" thickBot="1">
      <c r="A18" s="6" t="s">
        <v>38</v>
      </c>
      <c r="B18" s="7">
        <v>730.3</v>
      </c>
      <c r="C18" s="7">
        <v>730.3</v>
      </c>
      <c r="D18" s="7">
        <f t="shared" si="0"/>
        <v>100</v>
      </c>
    </row>
    <row r="19" spans="1:4" ht="16.5" thickBot="1">
      <c r="A19" s="8" t="s">
        <v>8</v>
      </c>
      <c r="B19" s="9">
        <f>B12+B17</f>
        <v>2101.8999999999996</v>
      </c>
      <c r="C19" s="9">
        <f>C12+C17</f>
        <v>3264.5</v>
      </c>
      <c r="D19" s="7">
        <f t="shared" si="0"/>
        <v>155.31186069746423</v>
      </c>
    </row>
    <row r="20" spans="1:4" ht="16.5" thickBot="1">
      <c r="A20" s="30" t="s">
        <v>28</v>
      </c>
      <c r="B20" s="31"/>
      <c r="C20" s="31"/>
      <c r="D20" s="32"/>
    </row>
    <row r="21" spans="1:4" ht="16.5" thickBot="1">
      <c r="A21" s="6" t="s">
        <v>9</v>
      </c>
      <c r="B21" s="7">
        <v>2473.1</v>
      </c>
      <c r="C21" s="7">
        <v>2463.4</v>
      </c>
      <c r="D21" s="7">
        <f t="shared" si="0"/>
        <v>99.607779709676123</v>
      </c>
    </row>
    <row r="22" spans="1:4" ht="16.5" thickBot="1">
      <c r="A22" s="6" t="s">
        <v>10</v>
      </c>
      <c r="B22" s="7">
        <v>82.9</v>
      </c>
      <c r="C22" s="7">
        <v>82.9</v>
      </c>
      <c r="D22" s="7">
        <f t="shared" si="0"/>
        <v>100</v>
      </c>
    </row>
    <row r="23" spans="1:4" ht="32.25" thickBot="1">
      <c r="A23" s="10" t="s">
        <v>27</v>
      </c>
      <c r="B23" s="11">
        <v>0</v>
      </c>
      <c r="C23" s="11">
        <v>0</v>
      </c>
      <c r="D23" s="7">
        <v>0</v>
      </c>
    </row>
    <row r="24" spans="1:4" ht="16.5" thickBot="1">
      <c r="A24" s="12" t="s">
        <v>11</v>
      </c>
      <c r="B24" s="13">
        <v>122.9</v>
      </c>
      <c r="C24" s="13">
        <v>122.9</v>
      </c>
      <c r="D24" s="7">
        <f>C24*100/B24</f>
        <v>100</v>
      </c>
    </row>
    <row r="25" spans="1:4" ht="16.5" thickBot="1">
      <c r="A25" s="6" t="s">
        <v>12</v>
      </c>
      <c r="B25" s="7">
        <v>486.7</v>
      </c>
      <c r="C25" s="7">
        <v>478.7</v>
      </c>
      <c r="D25" s="7">
        <f t="shared" si="0"/>
        <v>98.356276967331013</v>
      </c>
    </row>
    <row r="26" spans="1:4" ht="16.5" thickBot="1">
      <c r="A26" s="6" t="s">
        <v>13</v>
      </c>
      <c r="B26" s="7"/>
      <c r="C26" s="7"/>
      <c r="D26" s="7"/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>
        <v>9.1999999999999993</v>
      </c>
      <c r="C28" s="7">
        <v>9.1999999999999993</v>
      </c>
      <c r="D28" s="7">
        <f t="shared" si="0"/>
        <v>100</v>
      </c>
    </row>
    <row r="29" spans="1:4" ht="21.75" customHeight="1" thickBot="1">
      <c r="A29" s="6" t="s">
        <v>16</v>
      </c>
      <c r="B29" s="7"/>
      <c r="C29" s="7"/>
      <c r="D29" s="7"/>
    </row>
    <row r="30" spans="1:4" ht="16.5" thickBot="1">
      <c r="A30" s="6" t="s">
        <v>17</v>
      </c>
      <c r="B30" s="7">
        <v>192</v>
      </c>
      <c r="C30" s="7">
        <v>192</v>
      </c>
      <c r="D30" s="7">
        <f t="shared" si="0"/>
        <v>100</v>
      </c>
    </row>
    <row r="31" spans="1:4" ht="24" customHeight="1" thickBot="1">
      <c r="A31" s="6" t="s">
        <v>18</v>
      </c>
      <c r="B31" s="7"/>
      <c r="C31" s="7"/>
      <c r="D31" s="7"/>
    </row>
    <row r="32" spans="1:4" ht="16.5" thickBot="1">
      <c r="A32" s="6" t="s">
        <v>19</v>
      </c>
      <c r="B32" s="7"/>
      <c r="C32" s="7"/>
      <c r="D32" s="7"/>
    </row>
    <row r="33" spans="1:4" ht="16.5" thickBot="1">
      <c r="A33" s="8" t="s">
        <v>8</v>
      </c>
      <c r="B33" s="9">
        <f>B32+B31+B30+B29+B28+B27+B26+B25+B24+B23+B22+B21</f>
        <v>3366.7999999999997</v>
      </c>
      <c r="C33" s="9">
        <f>C32+C31+C30+C29+C28+C27+C26+C25+C24+C23+C22+C21</f>
        <v>3349.1</v>
      </c>
      <c r="D33" s="7">
        <f t="shared" si="0"/>
        <v>99.474278246406087</v>
      </c>
    </row>
    <row r="34" spans="1:4" ht="32.25" thickBot="1">
      <c r="A34" s="6" t="s">
        <v>20</v>
      </c>
      <c r="B34" s="7">
        <f>B19-B33</f>
        <v>-1264.9000000000001</v>
      </c>
      <c r="C34" s="7">
        <f>C19-C33</f>
        <v>-84.599999999999909</v>
      </c>
      <c r="D34" s="14"/>
    </row>
    <row r="35" spans="1:4" ht="16.5" thickBot="1">
      <c r="A35" s="30" t="s">
        <v>21</v>
      </c>
      <c r="B35" s="31"/>
      <c r="C35" s="31"/>
      <c r="D35" s="32"/>
    </row>
    <row r="36" spans="1:4" ht="32.25" thickBot="1">
      <c r="A36" s="6" t="s">
        <v>22</v>
      </c>
      <c r="B36" s="14"/>
      <c r="C36" s="14"/>
      <c r="D36" s="14"/>
    </row>
    <row r="37" spans="1:4" ht="37.5" customHeight="1" thickBot="1">
      <c r="A37" s="6" t="s">
        <v>23</v>
      </c>
      <c r="B37" s="14"/>
      <c r="C37" s="14"/>
      <c r="D37" s="14"/>
    </row>
    <row r="38" spans="1:4" ht="38.25" customHeight="1" thickBot="1">
      <c r="A38" s="12" t="s">
        <v>29</v>
      </c>
      <c r="B38" s="15"/>
      <c r="C38" s="15"/>
      <c r="D38" s="15"/>
    </row>
    <row r="39" spans="1:4" ht="32.25" thickBot="1">
      <c r="A39" s="6" t="s">
        <v>24</v>
      </c>
      <c r="B39" s="7">
        <f>B40</f>
        <v>1264.9000000000001</v>
      </c>
      <c r="C39" s="7">
        <f>C40</f>
        <v>84.599999999999909</v>
      </c>
      <c r="D39" s="7"/>
    </row>
    <row r="40" spans="1:4" ht="16.5" thickBot="1">
      <c r="A40" s="6" t="s">
        <v>8</v>
      </c>
      <c r="B40" s="9">
        <f>B34*(-1)</f>
        <v>1264.9000000000001</v>
      </c>
      <c r="C40" s="9">
        <f>C34*(-1)</f>
        <v>84.599999999999909</v>
      </c>
      <c r="D40" s="7"/>
    </row>
    <row r="52" spans="1:5">
      <c r="C52" s="29" t="s">
        <v>36</v>
      </c>
      <c r="D52" s="29"/>
    </row>
    <row r="53" spans="1:5">
      <c r="A53" s="34" t="s">
        <v>42</v>
      </c>
      <c r="B53" s="35"/>
      <c r="C53" s="35"/>
      <c r="D53" s="35"/>
    </row>
    <row r="54" spans="1:5">
      <c r="A54" s="35"/>
      <c r="B54" s="35"/>
      <c r="C54" s="35"/>
      <c r="D54" s="35"/>
    </row>
    <row r="55" spans="1:5">
      <c r="A55" s="35"/>
      <c r="B55" s="35"/>
      <c r="C55" s="35"/>
      <c r="D55" s="35"/>
    </row>
    <row r="56" spans="1:5">
      <c r="A56" s="35"/>
      <c r="B56" s="35"/>
      <c r="C56" s="35"/>
      <c r="D56" s="35"/>
    </row>
    <row r="57" spans="1:5">
      <c r="A57" s="35"/>
      <c r="B57" s="35"/>
      <c r="C57" s="35"/>
      <c r="D57" s="35"/>
    </row>
    <row r="58" spans="1:5">
      <c r="A58" s="35"/>
      <c r="B58" s="35"/>
      <c r="C58" s="35"/>
      <c r="D58" s="35"/>
    </row>
    <row r="59" spans="1:5">
      <c r="A59" s="35"/>
      <c r="B59" s="35"/>
      <c r="C59" s="35"/>
      <c r="D59" s="35"/>
    </row>
    <row r="60" spans="1:5" ht="16.5" thickBot="1">
      <c r="C60" s="27" t="s">
        <v>37</v>
      </c>
      <c r="D60" s="28"/>
      <c r="E60" s="28"/>
    </row>
    <row r="61" spans="1:5" ht="99" customHeight="1" thickBot="1">
      <c r="A61" s="16" t="s">
        <v>33</v>
      </c>
      <c r="B61" s="4" t="s">
        <v>43</v>
      </c>
      <c r="C61" s="21" t="s">
        <v>44</v>
      </c>
      <c r="D61" s="22"/>
    </row>
    <row r="62" spans="1:5" ht="32.25" thickBot="1">
      <c r="A62" s="17" t="s">
        <v>34</v>
      </c>
      <c r="B62" s="19">
        <v>3</v>
      </c>
      <c r="C62" s="23">
        <v>1077.5</v>
      </c>
      <c r="D62" s="24"/>
    </row>
    <row r="63" spans="1:5" ht="32.25" thickBot="1">
      <c r="A63" s="18" t="s">
        <v>35</v>
      </c>
      <c r="B63" s="20">
        <v>1</v>
      </c>
      <c r="C63" s="25">
        <v>242.3</v>
      </c>
      <c r="D63" s="26"/>
    </row>
  </sheetData>
  <mergeCells count="10">
    <mergeCell ref="A35:D35"/>
    <mergeCell ref="A1:D5"/>
    <mergeCell ref="A11:D11"/>
    <mergeCell ref="A20:D20"/>
    <mergeCell ref="A53:D59"/>
    <mergeCell ref="C61:D61"/>
    <mergeCell ref="C62:D62"/>
    <mergeCell ref="C63:D63"/>
    <mergeCell ref="C60:E60"/>
    <mergeCell ref="C52:D52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Елена</cp:lastModifiedBy>
  <cp:lastPrinted>2016-07-25T07:21:37Z</cp:lastPrinted>
  <dcterms:created xsi:type="dcterms:W3CDTF">2016-07-20T11:31:32Z</dcterms:created>
  <dcterms:modified xsi:type="dcterms:W3CDTF">2020-01-23T04:40:26Z</dcterms:modified>
</cp:coreProperties>
</file>