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76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2" i="1"/>
  <c r="B11"/>
  <c r="B23" s="1"/>
  <c r="D19"/>
  <c r="C11"/>
  <c r="C23" s="1"/>
  <c r="D15"/>
  <c r="D17"/>
  <c r="D16" l="1"/>
  <c r="D34" l="1"/>
  <c r="D32"/>
  <c r="D29"/>
  <c r="D26"/>
  <c r="D25"/>
  <c r="D20"/>
  <c r="D21"/>
  <c r="D18"/>
  <c r="D13"/>
  <c r="D14"/>
  <c r="D12"/>
  <c r="C37"/>
  <c r="B37"/>
  <c r="D11" l="1"/>
  <c r="B38"/>
  <c r="B44" s="1"/>
  <c r="B43" s="1"/>
  <c r="D37"/>
  <c r="C38"/>
  <c r="C44" s="1"/>
  <c r="C43" s="1"/>
  <c r="D23" l="1"/>
</calcChain>
</file>

<file path=xl/sharedStrings.xml><?xml version="1.0" encoding="utf-8"?>
<sst xmlns="http://schemas.openxmlformats.org/spreadsheetml/2006/main" count="52" uniqueCount="50">
  <si>
    <t xml:space="preserve">Наименование показателя    </t>
  </si>
  <si>
    <t xml:space="preserve">Доходы                                  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</si>
  <si>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</si>
  <si>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</si>
  <si>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</si>
  <si>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</si>
  <si>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</si>
  <si>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 xml:space="preserve">Безвозмездные поступления      </t>
  </si>
  <si>
    <t xml:space="preserve">Безвозмездные поступления от других    бюджетов бюджетной системы Российской Федерации   </t>
  </si>
  <si>
    <t xml:space="preserve">Всего:                         </t>
  </si>
  <si>
    <t>Источники финансирования дефицита бюджетов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</si>
  <si>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</si>
  <si>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</si>
  <si>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</si>
  <si>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</si>
  <si>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</si>
  <si>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</si>
  <si>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</si>
  <si>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</si>
  <si>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Межбюджетные трансферты        </t>
  </si>
  <si>
    <t xml:space="preserve">Обслуживание муниципального долга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</si>
  <si>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</si>
  <si>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</si>
  <si>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</si>
  <si>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 xml:space="preserve">Результат  исполнения   бюджета (дефицит "-", профицит "+")    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</si>
  <si>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</si>
  <si>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</si>
  <si>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 дефицитов бюджетов </t>
  </si>
  <si>
    <t>Национальная безопасность и правоохранительная деятельность</t>
  </si>
  <si>
    <t>Здравоохранение,     физическая культура и спорт</t>
  </si>
  <si>
    <t>Приложение N 1</t>
  </si>
  <si>
    <t>Сведения об исполнении  бюджета поселения</t>
  </si>
  <si>
    <t>(тыс.рублей)</t>
  </si>
  <si>
    <t>Расходы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</si>
  <si>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</si>
  <si>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</si>
  <si>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</si>
  <si>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</si>
  <si>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</si>
  <si>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 xml:space="preserve">Доходы от использования имущества,    находящегося в государственной и муниципальной собственности                  </t>
  </si>
  <si>
    <t xml:space="preserve">Доходы от оказания платных услуг и   компенсации затрат государства                    </t>
  </si>
  <si>
    <t>Государственная пошлина</t>
  </si>
  <si>
    <t xml:space="preserve">за 1 полугодие  2021 года </t>
  </si>
  <si>
    <t xml:space="preserve">Кассовое исполнение за 1 полугодие  2021 года  (отчетный период) </t>
  </si>
  <si>
    <t xml:space="preserve">Инициативные платежи, зачисляемые в бюджеты сельских поселений            
</t>
  </si>
  <si>
    <t>Безвозмездные поступления от негосударственных организаций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</si>
  <si>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полугодие 2021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Канаевского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</si>
  <si>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за 1 полугодие  2021 года  (человек)   </t>
  </si>
  <si>
    <t xml:space="preserve">Фактические  расходы на заработную плату и 
начисления на нее   
за 1 полугодие  2021 года 
(отчетный период)   
(тыс. рублей)
</t>
  </si>
  <si>
    <r>
      <t xml:space="preserve">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 </t>
    </r>
    <r>
      <rPr>
        <b/>
        <sz val="12"/>
        <color theme="1"/>
        <rFont val="Times New Roman"/>
        <family val="1"/>
        <charset val="204"/>
      </rPr>
      <t xml:space="preserve"> Канаевского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полугодие  2021 года      Приложение 1 обнародуется в соответствии с Постановлением  администрации №  14 от 30.03.2009г. "О порядке обнародования отдельных сведений"          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</si>
</sst>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="80" zoomScaleNormal="80" workbookViewId="0">
      <selection sqref="A1:D4"/>
    </sheetView>
  </sheetViews>
  <sheetFormatPr defaultColWidth="9.140625" defaultRowHeight="15.75"/>
  <cols>
    <col min="1" max="1" width="60.42578125" style="1" customWidth="1"/>
    <col min="2" max="2" width="18.7109375" style="1" customWidth="1"/>
    <col min="3" max="3" width="25.42578125" style="1" customWidth="1"/>
    <col min="4" max="4" width="12.85546875" style="1" customWidth="1"/>
    <col min="5" max="16384" width="9.140625" style="1"/>
  </cols>
  <sheetData>
    <row r="1" spans="1:4">
      <c r="A1" s="26" t="s">
        <v>49</v>
      </c>
      <c r="B1" s="26"/>
      <c r="C1" s="26"/>
      <c r="D1" s="26"/>
    </row>
    <row r="2" spans="1:4">
      <c r="A2" s="26"/>
      <c r="B2" s="26"/>
      <c r="C2" s="26"/>
      <c r="D2" s="26"/>
    </row>
    <row r="3" spans="1:4">
      <c r="A3" s="26"/>
      <c r="B3" s="26"/>
      <c r="C3" s="26"/>
      <c r="D3" s="26"/>
    </row>
    <row r="4" spans="1:4">
      <c r="A4" s="26"/>
      <c r="B4" s="26"/>
      <c r="C4" s="26"/>
      <c r="D4" s="26"/>
    </row>
    <row r="5" spans="1:4">
      <c r="D5" s="2" t="s">
        <v>30</v>
      </c>
    </row>
    <row r="6" spans="1:4">
      <c r="B6" s="3" t="s">
        <v>31</v>
      </c>
    </row>
    <row r="7" spans="1:4">
      <c r="B7" s="3" t="s">
        <v>42</v>
      </c>
    </row>
    <row r="8" spans="1:4" ht="16.5" thickBot="1">
      <c r="B8" s="3"/>
      <c r="C8" s="30" t="s">
        <v>32</v>
      </c>
      <c r="D8" s="30"/>
    </row>
    <row r="9" spans="1:4" ht="60.75" customHeight="1" thickBot="1">
      <c r="A9" s="4" t="s">
        <v>0</v>
      </c>
      <c r="B9" s="5" t="s">
        <v>22</v>
      </c>
      <c r="C9" s="5" t="s">
        <v>43</v>
      </c>
      <c r="D9" s="5" t="s">
        <v>23</v>
      </c>
    </row>
    <row r="10" spans="1:4" ht="16.5" thickBot="1">
      <c r="A10" s="27" t="s">
        <v>1</v>
      </c>
      <c r="B10" s="28"/>
      <c r="C10" s="28"/>
      <c r="D10" s="29"/>
    </row>
    <row r="11" spans="1:4" ht="27.75" customHeight="1" thickBot="1">
      <c r="A11" s="6" t="s">
        <v>2</v>
      </c>
      <c r="B11" s="7">
        <f>B12+B13+B14+B15+B16+B17+B18+B19</f>
        <v>1587.2000000000003</v>
      </c>
      <c r="C11" s="7">
        <f>C12+C13+C14+C15+C16+C17+C18</f>
        <v>592.00000000000011</v>
      </c>
      <c r="D11" s="7">
        <f>C11*100/B11</f>
        <v>37.298387096774199</v>
      </c>
    </row>
    <row r="12" spans="1:4" ht="22.5" customHeight="1" thickBot="1">
      <c r="A12" s="6" t="s">
        <v>3</v>
      </c>
      <c r="B12" s="7">
        <v>180</v>
      </c>
      <c r="C12" s="7">
        <v>60.8</v>
      </c>
      <c r="D12" s="7">
        <f>C12*100/B12</f>
        <v>33.777777777777779</v>
      </c>
    </row>
    <row r="13" spans="1:4" ht="22.5" customHeight="1" thickBot="1">
      <c r="A13" s="6" t="s">
        <v>4</v>
      </c>
      <c r="B13" s="7">
        <v>81.599999999999994</v>
      </c>
      <c r="C13" s="7">
        <v>305.10000000000002</v>
      </c>
      <c r="D13" s="7">
        <f t="shared" ref="D13:D17" si="0">C13*100/B13</f>
        <v>373.89705882352951</v>
      </c>
    </row>
    <row r="14" spans="1:4" ht="24" customHeight="1" thickBot="1">
      <c r="A14" s="6" t="s">
        <v>5</v>
      </c>
      <c r="B14" s="7">
        <v>1216.2</v>
      </c>
      <c r="C14" s="7">
        <v>224.7</v>
      </c>
      <c r="D14" s="7">
        <f t="shared" si="0"/>
        <v>18.475579674395657</v>
      </c>
    </row>
    <row r="15" spans="1:4" ht="24" customHeight="1" thickBot="1">
      <c r="A15" s="6" t="s">
        <v>41</v>
      </c>
      <c r="B15" s="7">
        <v>0.5</v>
      </c>
      <c r="C15" s="7">
        <v>0.2</v>
      </c>
      <c r="D15" s="7">
        <f t="shared" si="0"/>
        <v>40</v>
      </c>
    </row>
    <row r="16" spans="1:4" ht="31.5" customHeight="1" thickBot="1">
      <c r="A16" s="6" t="s">
        <v>39</v>
      </c>
      <c r="B16" s="7">
        <v>2.4</v>
      </c>
      <c r="C16" s="7">
        <v>1.2</v>
      </c>
      <c r="D16" s="7">
        <f t="shared" si="0"/>
        <v>50</v>
      </c>
    </row>
    <row r="17" spans="1:4" ht="31.5" customHeight="1" thickBot="1">
      <c r="A17" s="6" t="s">
        <v>40</v>
      </c>
      <c r="B17" s="7">
        <v>0.6</v>
      </c>
      <c r="C17" s="7">
        <v>0</v>
      </c>
      <c r="D17" s="7">
        <f t="shared" si="0"/>
        <v>0</v>
      </c>
    </row>
    <row r="18" spans="1:4" ht="18.75" customHeight="1" thickBot="1">
      <c r="A18" s="6" t="s">
        <v>6</v>
      </c>
      <c r="B18" s="7">
        <v>1</v>
      </c>
      <c r="C18" s="7">
        <v>0</v>
      </c>
      <c r="D18" s="7">
        <f>C18*100/B18</f>
        <v>0</v>
      </c>
    </row>
    <row r="19" spans="1:4" ht="36" customHeight="1" thickBot="1">
      <c r="A19" s="6" t="s">
        <v>44</v>
      </c>
      <c r="B19" s="7">
        <v>104.9</v>
      </c>
      <c r="C19" s="7">
        <v>0</v>
      </c>
      <c r="D19" s="7">
        <f>C19*100/B19</f>
        <v>0</v>
      </c>
    </row>
    <row r="20" spans="1:4" ht="20.25" customHeight="1" thickBot="1">
      <c r="A20" s="6" t="s">
        <v>7</v>
      </c>
      <c r="B20" s="7">
        <v>1601.3</v>
      </c>
      <c r="C20" s="7">
        <v>669.2</v>
      </c>
      <c r="D20" s="7">
        <f t="shared" ref="D20:D23" si="1">C20*100/B20</f>
        <v>41.791044776119406</v>
      </c>
    </row>
    <row r="21" spans="1:4" ht="39.75" customHeight="1" thickBot="1">
      <c r="A21" s="6" t="s">
        <v>8</v>
      </c>
      <c r="B21" s="7">
        <v>1001.3</v>
      </c>
      <c r="C21" s="7">
        <v>70.7</v>
      </c>
      <c r="D21" s="7">
        <f t="shared" si="1"/>
        <v>7.0608209327873768</v>
      </c>
    </row>
    <row r="22" spans="1:4" ht="35.25" customHeight="1" thickBot="1">
      <c r="A22" s="6" t="s">
        <v>45</v>
      </c>
      <c r="B22" s="7">
        <v>600</v>
      </c>
      <c r="C22" s="7">
        <v>598.5</v>
      </c>
      <c r="D22" s="7">
        <f t="shared" si="1"/>
        <v>99.75</v>
      </c>
    </row>
    <row r="23" spans="1:4" ht="16.5" thickBot="1">
      <c r="A23" s="8" t="s">
        <v>9</v>
      </c>
      <c r="B23" s="9">
        <f>B11+B20</f>
        <v>3188.5</v>
      </c>
      <c r="C23" s="9">
        <f>C11+C20</f>
        <v>1261.2000000000003</v>
      </c>
      <c r="D23" s="7">
        <f t="shared" si="1"/>
        <v>39.554649521718687</v>
      </c>
    </row>
    <row r="24" spans="1:4" ht="16.5" thickBot="1">
      <c r="A24" s="27" t="s">
        <v>33</v>
      </c>
      <c r="B24" s="28"/>
      <c r="C24" s="28"/>
      <c r="D24" s="29"/>
    </row>
    <row r="25" spans="1:4" ht="20.25" customHeight="1" thickBot="1">
      <c r="A25" s="6" t="s">
        <v>11</v>
      </c>
      <c r="B25" s="7">
        <v>2305.3000000000002</v>
      </c>
      <c r="C25" s="7">
        <v>849.3</v>
      </c>
      <c r="D25" s="7">
        <f>C25*100/B25</f>
        <v>36.841192035743717</v>
      </c>
    </row>
    <row r="26" spans="1:4" ht="19.5" customHeight="1" thickBot="1">
      <c r="A26" s="6" t="s">
        <v>12</v>
      </c>
      <c r="B26" s="7">
        <v>93.7</v>
      </c>
      <c r="C26" s="7">
        <v>35.9</v>
      </c>
      <c r="D26" s="7">
        <f>C26*100/B26</f>
        <v>38.313767342582707</v>
      </c>
    </row>
    <row r="27" spans="1:4" ht="32.25" thickBot="1">
      <c r="A27" s="10" t="s">
        <v>28</v>
      </c>
      <c r="B27" s="11"/>
      <c r="C27" s="11"/>
      <c r="D27" s="11"/>
    </row>
    <row r="28" spans="1:4" ht="22.5" customHeight="1" thickBot="1">
      <c r="A28" s="12" t="s">
        <v>13</v>
      </c>
      <c r="B28" s="13">
        <v>20</v>
      </c>
      <c r="C28" s="13">
        <v>8</v>
      </c>
      <c r="D28" s="13"/>
    </row>
    <row r="29" spans="1:4" ht="22.5" customHeight="1" thickBot="1">
      <c r="A29" s="6" t="s">
        <v>14</v>
      </c>
      <c r="B29" s="7">
        <v>2124.3000000000002</v>
      </c>
      <c r="C29" s="7">
        <v>283.2</v>
      </c>
      <c r="D29" s="7">
        <f>C29*100/B29</f>
        <v>13.331450360118627</v>
      </c>
    </row>
    <row r="30" spans="1:4" ht="21" customHeight="1" thickBot="1">
      <c r="A30" s="6" t="s">
        <v>15</v>
      </c>
      <c r="B30" s="7"/>
      <c r="C30" s="7"/>
      <c r="D30" s="7"/>
    </row>
    <row r="31" spans="1:4" ht="20.25" customHeight="1" thickBot="1">
      <c r="A31" s="6" t="s">
        <v>16</v>
      </c>
      <c r="B31" s="7"/>
      <c r="C31" s="7"/>
      <c r="D31" s="7"/>
    </row>
    <row r="32" spans="1:4" ht="20.25" customHeight="1" thickBot="1">
      <c r="A32" s="6" t="s">
        <v>17</v>
      </c>
      <c r="B32" s="7">
        <v>15</v>
      </c>
      <c r="C32" s="7">
        <v>13</v>
      </c>
      <c r="D32" s="7">
        <f>C32*100/B32</f>
        <v>86.666666666666671</v>
      </c>
    </row>
    <row r="33" spans="1:4" ht="20.25" customHeight="1" thickBot="1">
      <c r="A33" s="12" t="s">
        <v>29</v>
      </c>
      <c r="B33" s="14"/>
      <c r="C33" s="14"/>
      <c r="D33" s="14"/>
    </row>
    <row r="34" spans="1:4" ht="20.25" customHeight="1" thickBot="1">
      <c r="A34" s="6" t="s">
        <v>18</v>
      </c>
      <c r="B34" s="7">
        <v>146</v>
      </c>
      <c r="C34" s="7">
        <v>72.5</v>
      </c>
      <c r="D34" s="7">
        <f>C34*100/B34</f>
        <v>49.657534246575345</v>
      </c>
    </row>
    <row r="35" spans="1:4" ht="21" customHeight="1" thickBot="1">
      <c r="A35" s="6" t="s">
        <v>19</v>
      </c>
      <c r="B35" s="7"/>
      <c r="C35" s="7"/>
      <c r="D35" s="7"/>
    </row>
    <row r="36" spans="1:4" ht="24.75" customHeight="1" thickBot="1">
      <c r="A36" s="6" t="s">
        <v>20</v>
      </c>
      <c r="B36" s="7">
        <v>0</v>
      </c>
      <c r="C36" s="7"/>
      <c r="D36" s="7"/>
    </row>
    <row r="37" spans="1:4" ht="16.5" thickBot="1">
      <c r="A37" s="8" t="s">
        <v>9</v>
      </c>
      <c r="B37" s="15">
        <f>B36+B35+B34+B33+B32+B31+B30+B29+B28+B27+B26+B25</f>
        <v>4704.3</v>
      </c>
      <c r="C37" s="15">
        <f>C36+C35+C34+C33+C32+C31+C30+C29+C28+C27+C26+C25</f>
        <v>1261.8999999999999</v>
      </c>
      <c r="D37" s="7">
        <f>C37*100/B37</f>
        <v>26.824394702718784</v>
      </c>
    </row>
    <row r="38" spans="1:4" ht="32.25" thickBot="1">
      <c r="A38" s="12" t="s">
        <v>24</v>
      </c>
      <c r="B38" s="11">
        <f>B23-B37</f>
        <v>-1515.8000000000002</v>
      </c>
      <c r="C38" s="11">
        <f>C23-C37</f>
        <v>-0.69999999999959073</v>
      </c>
      <c r="D38" s="4"/>
    </row>
    <row r="39" spans="1:4" ht="16.5" thickBot="1">
      <c r="A39" s="23" t="s">
        <v>10</v>
      </c>
      <c r="B39" s="24"/>
      <c r="C39" s="24"/>
      <c r="D39" s="25"/>
    </row>
    <row r="40" spans="1:4" ht="32.25" thickBot="1">
      <c r="A40" s="12" t="s">
        <v>25</v>
      </c>
      <c r="B40" s="11"/>
      <c r="C40" s="11"/>
      <c r="D40" s="4"/>
    </row>
    <row r="41" spans="1:4" ht="36" customHeight="1" thickBot="1">
      <c r="A41" s="12" t="s">
        <v>26</v>
      </c>
      <c r="B41" s="11"/>
      <c r="C41" s="11"/>
      <c r="D41" s="4"/>
    </row>
    <row r="42" spans="1:4" ht="36.75" customHeight="1" thickBot="1">
      <c r="A42" s="12" t="s">
        <v>27</v>
      </c>
      <c r="B42" s="14"/>
      <c r="C42" s="14"/>
      <c r="D42" s="16"/>
    </row>
    <row r="43" spans="1:4" ht="32.25" thickBot="1">
      <c r="A43" s="6" t="s">
        <v>21</v>
      </c>
      <c r="B43" s="7">
        <f>B44</f>
        <v>1515.8000000000002</v>
      </c>
      <c r="C43" s="7">
        <f>C44</f>
        <v>0.69999999999959073</v>
      </c>
      <c r="D43" s="17"/>
    </row>
    <row r="44" spans="1:4" ht="16.5" thickBot="1">
      <c r="A44" s="8" t="s">
        <v>9</v>
      </c>
      <c r="B44" s="9">
        <f>B38*(-1)</f>
        <v>1515.8000000000002</v>
      </c>
      <c r="C44" s="9">
        <f>C38*(-1)</f>
        <v>0.69999999999959073</v>
      </c>
      <c r="D44" s="17"/>
    </row>
    <row r="54" spans="1:5">
      <c r="C54" s="34" t="s">
        <v>34</v>
      </c>
      <c r="D54" s="34"/>
    </row>
    <row r="55" spans="1:5">
      <c r="A55" s="31" t="s">
        <v>46</v>
      </c>
      <c r="B55" s="31"/>
      <c r="C55" s="31"/>
      <c r="D55" s="31"/>
    </row>
    <row r="56" spans="1:5">
      <c r="A56" s="31"/>
      <c r="B56" s="31"/>
      <c r="C56" s="31"/>
      <c r="D56" s="31"/>
    </row>
    <row r="57" spans="1:5">
      <c r="A57" s="31"/>
      <c r="B57" s="31"/>
      <c r="C57" s="31"/>
      <c r="D57" s="31"/>
    </row>
    <row r="58" spans="1:5">
      <c r="A58" s="31"/>
      <c r="B58" s="31"/>
      <c r="C58" s="31"/>
      <c r="D58" s="31"/>
    </row>
    <row r="59" spans="1:5">
      <c r="A59" s="31"/>
      <c r="B59" s="31"/>
      <c r="C59" s="31"/>
      <c r="D59" s="31"/>
    </row>
    <row r="60" spans="1:5">
      <c r="A60" s="31"/>
      <c r="B60" s="31"/>
      <c r="C60" s="31"/>
      <c r="D60" s="31"/>
    </row>
    <row r="61" spans="1:5">
      <c r="A61" s="31"/>
      <c r="B61" s="31"/>
      <c r="C61" s="31"/>
      <c r="D61" s="31"/>
    </row>
    <row r="62" spans="1:5">
      <c r="A62" s="31"/>
      <c r="B62" s="31"/>
      <c r="C62" s="31"/>
      <c r="D62" s="31"/>
    </row>
    <row r="63" spans="1:5" ht="16.5" thickBot="1">
      <c r="C63" s="35" t="s">
        <v>35</v>
      </c>
      <c r="D63" s="36"/>
      <c r="E63" s="36"/>
    </row>
    <row r="64" spans="1:5" ht="101.25" customHeight="1" thickBot="1">
      <c r="A64" s="18" t="s">
        <v>36</v>
      </c>
      <c r="B64" s="16" t="s">
        <v>47</v>
      </c>
      <c r="C64" s="32" t="s">
        <v>48</v>
      </c>
      <c r="D64" s="33"/>
    </row>
    <row r="65" spans="1:4" ht="32.25" thickBot="1">
      <c r="A65" s="19" t="s">
        <v>37</v>
      </c>
      <c r="B65" s="21">
        <v>2.5</v>
      </c>
      <c r="C65" s="32">
        <v>553.1</v>
      </c>
      <c r="D65" s="33"/>
    </row>
    <row r="66" spans="1:4" ht="32.25" thickBot="1">
      <c r="A66" s="20" t="s">
        <v>38</v>
      </c>
      <c r="B66" s="22">
        <v>0.9</v>
      </c>
      <c r="C66" s="32">
        <v>89.9</v>
      </c>
      <c r="D66" s="33"/>
    </row>
  </sheetData>
  <mergeCells count="11">
    <mergeCell ref="A55:D62"/>
    <mergeCell ref="C64:D64"/>
    <mergeCell ref="C65:D65"/>
    <mergeCell ref="C66:D66"/>
    <mergeCell ref="C54:D54"/>
    <mergeCell ref="C63:E63"/>
    <mergeCell ref="A39:D39"/>
    <mergeCell ref="A1:D4"/>
    <mergeCell ref="A10:D10"/>
    <mergeCell ref="A24:D24"/>
    <mergeCell ref="C8:D8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User</cp:lastModifiedBy>
  <cp:lastPrinted>2016-07-25T06:45:00Z</cp:lastPrinted>
  <dcterms:created xsi:type="dcterms:W3CDTF">2016-07-19T07:32:41Z</dcterms:created>
  <dcterms:modified xsi:type="dcterms:W3CDTF">2021-10-14T11:20:36Z</dcterms:modified>
</cp:coreProperties>
</file>