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Лист1" sheetId="1" state="visible" r:id="rId2"/>
  </sheets>
  <definedNames>
    <definedName function="false" hidden="false" name="__shared_1_0_0" vbProcedure="false">#ССЫЛ!*100/#ССЫЛ!</definedName>
    <definedName function="false" hidden="false" name="__shared_1_0_1" vbProcedure="false">#ССЫЛ!*100/#ССЫЛ!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<sst xmlns="http://schemas.openxmlformats.org/spreadsheetml/2006/main" count="46" uniqueCount="44">
  <si>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</t>
    </r>
    <r>
      <rPr>
        <rFont val="Times New Roman"/>
        <charset val="204"/>
        <family val="1"/>
        <b val="true"/>
        <color rgb="00000000"/>
        <sz val="12"/>
      </rPr>
      <t xml:space="preserve"> Знаменского</t>
    </r>
    <r>
      <rPr>
        <rFont val="Times New Roman"/>
        <charset val="204"/>
        <family val="1"/>
        <color rgb="00000000"/>
        <sz val="12"/>
      </rPr>
      <t xml:space="preserve"> муниципального образования </t>
    </r>
    <r>
      <rPr>
        <rFont val="Times New Roman"/>
        <charset val="204"/>
        <family val="1"/>
        <b val="true"/>
        <color rgb="00000000"/>
        <sz val="12"/>
      </rPr>
      <t xml:space="preserve">за 2016 год</t>
    </r>
    <r>
      <rPr>
        <rFont val="Times New Roman"/>
        <charset val="204"/>
        <family val="1"/>
        <color rgb="00000000"/>
        <sz val="12"/>
      </rPr>
      <t xml:space="preserve"> Приложение 1 обнародуется в соответствии с Постановлением главы администрации   от 25.03.2009 г. № 13 с учетом изменений от 18.04.2011 года № 24</t>
    </r>
  </si>
  <si>
    <t>Приложение N 1</t>
  </si>
  <si>
    <t>Сведения об исполнении  бюджета поселения</t>
  </si>
  <si>
    <t>за 2016 год</t>
  </si>
  <si>
    <t>(тыс. рублей)</t>
  </si>
  <si>
    <t>Наименование показателя    </t>
  </si>
  <si>
    <t>Бюджетные назначения на год</t>
  </si>
  <si>
    <r>
      <t xml:space="preserve">Кассовое исполнение </t>
    </r>
    <r>
      <rPr>
        <rFont val="Times New Roman"/>
        <charset val="204"/>
        <family val="1"/>
        <b val="true"/>
        <color rgb="00000000"/>
        <sz val="12"/>
      </rPr>
      <t xml:space="preserve">за 2016 год            </t>
    </r>
    <r>
      <rPr>
        <rFont val="Times New Roman"/>
        <charset val="204"/>
        <family val="1"/>
        <color rgb="00000000"/>
        <sz val="12"/>
      </rPr>
      <t xml:space="preserve">(отчетный период) </t>
    </r>
  </si>
  <si>
    <t>%     исполнения</t>
  </si>
  <si>
    <t>Доходы                                  </t>
  </si>
  <si>
    <t>Налоговые и неналоговые доходы </t>
  </si>
  <si>
    <t>Налоги на прибыль, доходы      </t>
  </si>
  <si>
    <t>Налоги на совокупный доход     </t>
  </si>
  <si>
    <t>Налоги на имущество            </t>
  </si>
  <si>
    <t>Штрафы, санкции, возмещение ущерба</t>
  </si>
  <si>
    <t>Безвозмездные поступления      </t>
  </si>
  <si>
    <t>в том числе безвозмездные  поступления   от других бюджетов бюджетной системы Российской Федерации   </t>
  </si>
  <si>
    <t>Всего:                         </t>
  </si>
  <si>
    <t>Расходы</t>
  </si>
  <si>
    <t>Общегосударственные вопросы    </t>
  </si>
  <si>
    <t>Национальная оборона           </t>
  </si>
  <si>
    <t>Национальная   безопасность   и правоохранительная деятельность</t>
  </si>
  <si>
    <t>Национальная экономика         </t>
  </si>
  <si>
    <t>Жилищно-коммунальное хозяйство </t>
  </si>
  <si>
    <t>Охрана окружающей среды        </t>
  </si>
  <si>
    <t>Образование                    </t>
  </si>
  <si>
    <t>Культура,       кинематография</t>
  </si>
  <si>
    <t>Здравоохранение, физическая культура и спорт    </t>
  </si>
  <si>
    <t>Социальная политика            </t>
  </si>
  <si>
    <t>Обслуживание муниципального долга        </t>
  </si>
  <si>
    <t>Результат  исполнения   бюджета (дефицит "-", профицит "+")    </t>
  </si>
  <si>
    <t>Источники финансирования дефицита бюджетов</t>
  </si>
  <si>
    <t>Кредиты кредитных организаций в валюте Российской Федерации </t>
  </si>
  <si>
    <t>Бюджетные  кредиты  от   других бюджетов   бюджетной    системы Российской Федерации           </t>
  </si>
  <si>
    <t>Иные   источники    внутреннего финансирования        дефицитов  бюджетов  </t>
  </si>
  <si>
    <t>Изменение остатков  средств  на счетах по учету средств бюджета</t>
  </si>
  <si>
    <t>Приложение N 2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</si>
  <si>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</t>
    </r>
    <r>
      <rPr>
        <rFont val="Times New Roman"/>
        <charset val="204"/>
        <family val="1"/>
        <b val="true"/>
        <color rgb="00000000"/>
        <sz val="12"/>
      </rPr>
      <t xml:space="preserve">за 2016 год
</t>
    </r>
    <r>
      <rPr>
        <rFont val="Times New Roman"/>
        <charset val="204"/>
        <family val="1"/>
        <color rgb="00000000"/>
        <sz val="12"/>
      </rPr>
      <t xml:space="preserve">(отчетный период)
Администрация </t>
    </r>
    <r>
      <rPr>
        <rFont val="Times New Roman"/>
        <charset val="204"/>
        <family val="1"/>
        <b val="true"/>
        <color rgb="00000000"/>
        <sz val="12"/>
      </rPr>
      <t xml:space="preserve">Знаменского</t>
    </r>
    <r>
      <rPr>
        <rFont val="Times New Roman"/>
        <charset val="204"/>
        <family val="1"/>
        <color rgb="00000000"/>
        <sz val="12"/>
      </rPr>
      <t xml:space="preserve"> МО
</t>
    </r>
  </si>
  <si>
    <t>(отчетный период)</t>
  </si>
  <si>
    <t>Наименование категории   работников </t>
  </si>
  <si>
    <r>
      <t xml:space="preserve">Среднесписочная численность работников                    </t>
    </r>
    <r>
      <rPr>
        <rFont val="Times New Roman"/>
        <charset val="204"/>
        <family val="1"/>
        <b val="true"/>
        <color rgb="00000000"/>
        <sz val="12"/>
      </rPr>
      <t xml:space="preserve">за 2016 год</t>
    </r>
    <r>
      <rPr>
        <rFont val="Times New Roman"/>
        <charset val="204"/>
        <family val="1"/>
        <color rgb="00000000"/>
        <sz val="12"/>
      </rPr>
      <t xml:space="preserve">            (человек)   </t>
    </r>
  </si>
  <si>
    <r>
      <t xml:space="preserve">Фактические  расходы на заработную плату и 
начисления на нее   
</t>
    </r>
    <r>
      <rPr>
        <rFont val="Times New Roman"/>
        <charset val="204"/>
        <family val="1"/>
        <b val="true"/>
        <color rgb="00000000"/>
        <sz val="12"/>
      </rPr>
      <t xml:space="preserve">за 2016 год
</t>
    </r>
    <r>
      <rPr>
        <rFont val="Times New Roman"/>
        <charset val="204"/>
        <family val="1"/>
        <color rgb="00000000"/>
        <sz val="12"/>
      </rPr>
      <t xml:space="preserve">(отчетный период)   
(тыс. рублей)     
</t>
    </r>
  </si>
  <si>
    <t>Муниципальные  служащие поселения
</t>
  </si>
  <si>
    <t>Работники муниципальных учреждений   
</t>
  </si>
</sst>
</file>

<file path=xl/styles.xml><?xml version="1.0" encoding="utf-8"?>
<styleSheet xmlns="http://schemas.openxmlformats.org/spreadsheetml/2006/main">
  <numFmts count="2">
    <numFmt formatCode="GENERAL" numFmtId="164"/>
    <numFmt formatCode="0.0" numFmtId="165"/>
  </numFmts>
  <fonts count="7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color rgb="00000000"/>
      <sz val="11"/>
    </font>
    <font>
      <name val="Times New Roman"/>
      <charset val="204"/>
      <family val="1"/>
      <color rgb="00000000"/>
      <sz val="12"/>
    </font>
    <font>
      <name val="Times New Roman"/>
      <charset val="204"/>
      <family val="1"/>
      <b val="true"/>
      <color rgb="00000000"/>
      <sz val="12"/>
    </font>
  </fonts>
  <fills count="2">
    <fill>
      <patternFill patternType="none"/>
    </fill>
    <fill>
      <patternFill patternType="gray125"/>
    </fill>
  </fills>
  <borders count="10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 style="medium"/>
      <top style="medium"/>
      <bottom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/>
      <right style="medium"/>
      <top/>
      <bottom style="medium"/>
      <diagonal/>
    </border>
    <border diagonalDown="false" diagonalUp="false">
      <left style="medium"/>
      <right style="medium"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 style="medium"/>
      <right/>
      <top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1">
    <xf applyAlignment="false" applyBorder="false" applyFont="false" applyProtection="false" borderId="0" fillId="0" fontId="4" numFmtId="164" xfId="0"/>
    <xf applyAlignment="false" applyBorder="false" applyFont="true" applyProtection="false" borderId="0" fillId="0" fontId="5" numFmtId="164" xfId="0"/>
    <xf applyAlignment="true" applyBorder="false" applyFont="true" applyProtection="false" borderId="0" fillId="0" fontId="5" numFmtId="164" xfId="0">
      <alignment horizontal="justify" indent="0" shrinkToFit="false" textRotation="0" vertical="bottom" wrapText="true"/>
    </xf>
    <xf applyAlignment="true" applyBorder="false" applyFont="true" applyProtection="false" borderId="0" fillId="0" fontId="5" numFmtId="164" xfId="0">
      <alignment horizontal="center" indent="0" shrinkToFit="false" textRotation="0" vertical="bottom" wrapText="true"/>
    </xf>
    <xf applyAlignment="true" applyBorder="false" applyFont="true" applyProtection="false" borderId="0" fillId="0" fontId="5" numFmtId="164" xfId="0">
      <alignment horizontal="right" indent="0" shrinkToFit="false" textRotation="0" vertical="bottom" wrapText="false"/>
    </xf>
    <xf applyAlignment="true" applyBorder="false" applyFont="true" applyProtection="false" borderId="0" fillId="0" fontId="5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6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5" numFmtId="164" xfId="0">
      <alignment horizontal="center" indent="0" shrinkToFit="false" textRotation="0" vertical="top" wrapText="true"/>
    </xf>
    <xf applyAlignment="true" applyBorder="true" applyFont="true" applyProtection="false" borderId="2" fillId="0" fontId="5" numFmtId="164" xfId="0">
      <alignment horizontal="center" indent="0" shrinkToFit="false" textRotation="0" vertical="top" wrapText="true"/>
    </xf>
    <xf applyAlignment="true" applyBorder="true" applyFont="true" applyProtection="false" borderId="3" fillId="0" fontId="5" numFmtId="164" xfId="0">
      <alignment horizontal="center" indent="0" shrinkToFit="false" textRotation="0" vertical="top" wrapText="true"/>
    </xf>
    <xf applyAlignment="true" applyBorder="true" applyFont="true" applyProtection="false" borderId="4" fillId="0" fontId="5" numFmtId="164" xfId="0">
      <alignment horizontal="general" indent="0" shrinkToFit="false" textRotation="0" vertical="top" wrapText="true"/>
    </xf>
    <xf applyAlignment="true" applyBorder="true" applyFont="true" applyProtection="false" borderId="5" fillId="0" fontId="5" numFmtId="165" xfId="0">
      <alignment horizontal="center" indent="0" shrinkToFit="false" textRotation="0" vertical="top" wrapText="true"/>
    </xf>
    <xf applyAlignment="true" applyBorder="true" applyFont="true" applyProtection="false" borderId="6" fillId="0" fontId="5" numFmtId="164" xfId="0">
      <alignment horizontal="general" indent="0" shrinkToFit="false" textRotation="0" vertical="top" wrapText="true"/>
    </xf>
    <xf applyAlignment="true" applyBorder="true" applyFont="true" applyProtection="false" borderId="1" fillId="0" fontId="5" numFmtId="165" xfId="0">
      <alignment horizontal="center" indent="0" shrinkToFit="false" textRotation="0" vertical="top" wrapText="true"/>
    </xf>
    <xf applyAlignment="true" applyBorder="true" applyFont="true" applyProtection="false" borderId="7" fillId="0" fontId="6" numFmtId="164" xfId="0">
      <alignment horizontal="general" indent="0" shrinkToFit="false" textRotation="0" vertical="top" wrapText="true"/>
    </xf>
    <xf applyAlignment="true" applyBorder="true" applyFont="true" applyProtection="false" borderId="8" fillId="0" fontId="6" numFmtId="165" xfId="0">
      <alignment horizontal="center" indent="0" shrinkToFit="false" textRotation="0" vertical="top" wrapText="true"/>
    </xf>
    <xf applyAlignment="true" applyBorder="true" applyFont="true" applyProtection="false" borderId="5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7" fillId="0" fontId="5" numFmtId="164" xfId="0">
      <alignment horizontal="general" indent="0" shrinkToFit="false" textRotation="0" vertical="top" wrapText="true"/>
    </xf>
    <xf applyAlignment="true" applyBorder="true" applyFont="true" applyProtection="false" borderId="7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4" fillId="0" fontId="6" numFmtId="164" xfId="0">
      <alignment horizontal="general" indent="0" shrinkToFit="false" textRotation="0" vertical="top" wrapText="true"/>
    </xf>
    <xf applyAlignment="true" applyBorder="true" applyFont="true" applyProtection="false" borderId="5" fillId="0" fontId="6" numFmtId="165" xfId="0">
      <alignment horizontal="center" indent="0" shrinkToFit="false" textRotation="0" vertical="center" wrapText="true"/>
    </xf>
    <xf applyAlignment="true" applyBorder="true" applyFont="true" applyProtection="false" borderId="7" fillId="0" fontId="5" numFmtId="164" xfId="0">
      <alignment horizontal="center" indent="0" shrinkToFit="false" textRotation="0" vertical="top" wrapText="true"/>
    </xf>
    <xf applyAlignment="true" applyBorder="true" applyFont="true" applyProtection="false" borderId="5" fillId="0" fontId="5" numFmtId="164" xfId="0">
      <alignment horizontal="center" indent="0" shrinkToFit="false" textRotation="0" vertical="top" wrapText="true"/>
    </xf>
    <xf applyAlignment="true" applyBorder="true" applyFont="true" applyProtection="false" borderId="8" fillId="0" fontId="5" numFmtId="164" xfId="0">
      <alignment horizontal="center" indent="0" shrinkToFit="false" textRotation="0" vertical="top" wrapText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true"/>
    </xf>
    <xf applyAlignment="true" applyBorder="true" applyFont="true" applyProtection="false" borderId="7" fillId="0" fontId="5" numFmtId="164" xfId="0">
      <alignment horizontal="center" indent="0" shrinkToFit="false" textRotation="0" vertical="top" wrapText="false"/>
    </xf>
    <xf applyAlignment="true" applyBorder="true" applyFont="true" applyProtection="false" borderId="7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7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3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9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3" fillId="0" fontId="5" numFmtId="165" xfId="0">
      <alignment horizontal="center" indent="0" shrinkToFit="false" textRotation="0" vertical="center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52.278431372549"/>
    <col collapsed="false" hidden="false" max="2" min="2" style="1" width="22.7176470588235"/>
    <col collapsed="false" hidden="false" max="3" min="3" style="1" width="24.0196078431373"/>
    <col collapsed="false" hidden="false" max="4" min="4" style="1" width="17.9058823529412"/>
    <col collapsed="false" hidden="false" max="1025" min="5" style="1" width="9.31764705882353"/>
  </cols>
  <sheetData>
    <row collapsed="false" customFormat="false" customHeight="true" hidden="false" ht="15.95" outlineLevel="0" r="1">
      <c r="A1" s="2" t="s">
        <v>0</v>
      </c>
      <c r="B1" s="2"/>
      <c r="C1" s="2"/>
      <c r="D1" s="2"/>
    </row>
    <row collapsed="false" customFormat="false" customHeight="false" hidden="false" ht="15.95" outlineLevel="0" r="2">
      <c r="A2" s="2"/>
      <c r="B2" s="2"/>
      <c r="C2" s="2"/>
      <c r="D2" s="2"/>
    </row>
    <row collapsed="false" customFormat="false" customHeight="false" hidden="false" ht="15.95" outlineLevel="0" r="3">
      <c r="A3" s="2"/>
      <c r="B3" s="2"/>
      <c r="C3" s="2"/>
      <c r="D3" s="2"/>
    </row>
    <row collapsed="false" customFormat="false" customHeight="false" hidden="false" ht="15.95" outlineLevel="0" r="4">
      <c r="A4" s="2"/>
      <c r="B4" s="2"/>
      <c r="C4" s="2"/>
      <c r="D4" s="2"/>
    </row>
    <row collapsed="false" customFormat="false" customHeight="false" hidden="false" ht="15.95" outlineLevel="0" r="5">
      <c r="A5" s="3"/>
      <c r="B5" s="3"/>
      <c r="C5" s="3"/>
      <c r="D5" s="4" t="s">
        <v>1</v>
      </c>
    </row>
    <row collapsed="false" customFormat="false" customHeight="false" hidden="false" ht="15.95" outlineLevel="0" r="6">
      <c r="B6" s="5" t="s">
        <v>2</v>
      </c>
    </row>
    <row collapsed="false" customFormat="false" customHeight="false" hidden="false" ht="15.95" outlineLevel="0" r="7">
      <c r="B7" s="6" t="s">
        <v>3</v>
      </c>
      <c r="D7" s="4" t="s">
        <v>4</v>
      </c>
    </row>
    <row collapsed="false" customFormat="false" customHeight="false" hidden="false" ht="44" outlineLevel="0" r="8">
      <c r="A8" s="7" t="s">
        <v>5</v>
      </c>
      <c r="B8" s="8" t="s">
        <v>6</v>
      </c>
      <c r="C8" s="8" t="s">
        <v>7</v>
      </c>
      <c r="D8" s="8" t="s">
        <v>8</v>
      </c>
    </row>
    <row collapsed="false" customFormat="false" customHeight="true" hidden="false" ht="19.5" outlineLevel="0" r="9">
      <c r="A9" s="9" t="s">
        <v>9</v>
      </c>
      <c r="B9" s="9"/>
      <c r="C9" s="9"/>
      <c r="D9" s="9"/>
    </row>
    <row collapsed="false" customFormat="false" customHeight="true" hidden="false" ht="21.75" outlineLevel="0" r="10">
      <c r="A10" s="10" t="s">
        <v>10</v>
      </c>
      <c r="B10" s="11" t="n">
        <f aca="false">B11+B12+B13+B14</f>
        <v>960.7</v>
      </c>
      <c r="C10" s="11" t="n">
        <f aca="false">C11+C12+C13+C14</f>
        <v>2905.4</v>
      </c>
      <c r="D10" s="11" t="n">
        <f aca="false">C10*100/B10</f>
        <v>302.425314874571</v>
      </c>
    </row>
    <row collapsed="false" customFormat="false" customHeight="true" hidden="false" ht="21" outlineLevel="0" r="11">
      <c r="A11" s="10" t="s">
        <v>11</v>
      </c>
      <c r="B11" s="11" t="n">
        <v>246.2</v>
      </c>
      <c r="C11" s="11" t="n">
        <v>358.1</v>
      </c>
      <c r="D11" s="11" t="n">
        <f aca="false">C11*100/B11</f>
        <v>145.450852965069</v>
      </c>
    </row>
    <row collapsed="false" customFormat="false" customHeight="true" hidden="false" ht="20.25" outlineLevel="0" r="12">
      <c r="A12" s="10" t="s">
        <v>12</v>
      </c>
      <c r="B12" s="11" t="n">
        <v>0</v>
      </c>
      <c r="C12" s="11" t="n">
        <v>-30</v>
      </c>
      <c r="D12" s="11"/>
    </row>
    <row collapsed="false" customFormat="false" customHeight="true" hidden="false" ht="21.75" outlineLevel="0" r="13">
      <c r="A13" s="10" t="s">
        <v>13</v>
      </c>
      <c r="B13" s="11" t="n">
        <v>699.5</v>
      </c>
      <c r="C13" s="11" t="n">
        <v>2562.3</v>
      </c>
      <c r="D13" s="11" t="n">
        <f aca="false">C13*100/B13</f>
        <v>366.304503216583</v>
      </c>
    </row>
    <row collapsed="false" customFormat="false" customHeight="true" hidden="false" ht="21" outlineLevel="0" r="14">
      <c r="A14" s="10" t="s">
        <v>14</v>
      </c>
      <c r="B14" s="11" t="n">
        <v>15</v>
      </c>
      <c r="C14" s="11" t="n">
        <v>15</v>
      </c>
      <c r="D14" s="11" t="n">
        <f aca="false">C14*100/B14</f>
        <v>100</v>
      </c>
    </row>
    <row collapsed="false" customFormat="false" customHeight="true" hidden="false" ht="21.75" outlineLevel="0" r="15">
      <c r="A15" s="10" t="s">
        <v>15</v>
      </c>
      <c r="B15" s="11" t="n">
        <v>330.8</v>
      </c>
      <c r="C15" s="11" t="n">
        <v>330.8</v>
      </c>
      <c r="D15" s="11" t="n">
        <f aca="false">C15*100/B15</f>
        <v>100</v>
      </c>
    </row>
    <row collapsed="false" customFormat="false" customHeight="true" hidden="false" ht="46.5" outlineLevel="0" r="16">
      <c r="A16" s="12" t="s">
        <v>16</v>
      </c>
      <c r="B16" s="13" t="n">
        <v>226.8</v>
      </c>
      <c r="C16" s="13" t="n">
        <v>226.8</v>
      </c>
      <c r="D16" s="13" t="n">
        <f aca="false">C16*100/B16</f>
        <v>100</v>
      </c>
    </row>
    <row collapsed="false" customFormat="false" customHeight="true" hidden="false" ht="18" outlineLevel="0" r="17">
      <c r="A17" s="14" t="s">
        <v>17</v>
      </c>
      <c r="B17" s="15" t="n">
        <v>1291.5</v>
      </c>
      <c r="C17" s="15" t="n">
        <v>3236.2</v>
      </c>
      <c r="D17" s="15" t="n">
        <f aca="false">C17*100/B17</f>
        <v>250.576848625629</v>
      </c>
    </row>
    <row collapsed="false" customFormat="false" customHeight="true" hidden="false" ht="21" outlineLevel="0" r="18">
      <c r="A18" s="9" t="s">
        <v>18</v>
      </c>
      <c r="B18" s="9"/>
      <c r="C18" s="9"/>
      <c r="D18" s="9"/>
    </row>
    <row collapsed="false" customFormat="false" customHeight="true" hidden="false" ht="22.5" outlineLevel="0" r="19">
      <c r="A19" s="10" t="s">
        <v>19</v>
      </c>
      <c r="B19" s="16" t="n">
        <v>1605.2</v>
      </c>
      <c r="C19" s="16" t="n">
        <v>1598.8</v>
      </c>
      <c r="D19" s="16" t="n">
        <f aca="false">C19*100/B19</f>
        <v>99.6012957886868</v>
      </c>
    </row>
    <row collapsed="false" customFormat="false" customHeight="true" hidden="false" ht="21" outlineLevel="0" r="20">
      <c r="A20" s="10" t="s">
        <v>20</v>
      </c>
      <c r="B20" s="16" t="n">
        <v>160</v>
      </c>
      <c r="C20" s="16" t="n">
        <v>160</v>
      </c>
      <c r="D20" s="16" t="n">
        <f aca="false">C20*100/B20</f>
        <v>100</v>
      </c>
    </row>
    <row collapsed="false" customFormat="false" customHeight="true" hidden="false" ht="33.75" outlineLevel="0" r="21">
      <c r="A21" s="17" t="s">
        <v>21</v>
      </c>
      <c r="B21" s="18"/>
      <c r="C21" s="18"/>
      <c r="D21" s="16"/>
    </row>
    <row collapsed="false" customFormat="false" customHeight="true" hidden="false" ht="24" outlineLevel="0" r="22">
      <c r="A22" s="10" t="s">
        <v>22</v>
      </c>
      <c r="B22" s="16" t="n">
        <v>15.6</v>
      </c>
      <c r="C22" s="16" t="n">
        <v>15.6</v>
      </c>
      <c r="D22" s="16" t="n">
        <f aca="false">C22*100/B22</f>
        <v>100</v>
      </c>
    </row>
    <row collapsed="false" customFormat="false" customHeight="true" hidden="false" ht="25.5" outlineLevel="0" r="23">
      <c r="A23" s="10" t="s">
        <v>23</v>
      </c>
      <c r="B23" s="16" t="n">
        <v>891</v>
      </c>
      <c r="C23" s="16" t="n">
        <v>874</v>
      </c>
      <c r="D23" s="16" t="n">
        <f aca="false">C23*100/B23</f>
        <v>98.0920314253648</v>
      </c>
    </row>
    <row collapsed="false" customFormat="false" customHeight="true" hidden="false" ht="23.25" outlineLevel="0" r="24">
      <c r="A24" s="10" t="s">
        <v>24</v>
      </c>
      <c r="B24" s="16"/>
      <c r="C24" s="16"/>
      <c r="D24" s="16"/>
    </row>
    <row collapsed="false" customFormat="false" customHeight="true" hidden="false" ht="24" outlineLevel="0" r="25">
      <c r="A25" s="10" t="s">
        <v>25</v>
      </c>
      <c r="B25" s="16"/>
      <c r="C25" s="16"/>
      <c r="D25" s="16"/>
    </row>
    <row collapsed="false" customFormat="false" customHeight="true" hidden="false" ht="21" outlineLevel="0" r="26">
      <c r="A26" s="10" t="s">
        <v>26</v>
      </c>
      <c r="B26" s="16" t="n">
        <v>24</v>
      </c>
      <c r="C26" s="16" t="n">
        <v>24</v>
      </c>
      <c r="D26" s="16" t="n">
        <f aca="false">C26*100/B26</f>
        <v>100</v>
      </c>
    </row>
    <row collapsed="false" customFormat="false" customHeight="true" hidden="false" ht="21.75" outlineLevel="0" r="27">
      <c r="A27" s="17" t="s">
        <v>27</v>
      </c>
      <c r="B27" s="18"/>
      <c r="C27" s="18"/>
      <c r="D27" s="18"/>
    </row>
    <row collapsed="false" customFormat="false" customHeight="true" hidden="false" ht="21.75" outlineLevel="0" r="28">
      <c r="A28" s="10" t="s">
        <v>28</v>
      </c>
      <c r="B28" s="16" t="n">
        <v>81.9</v>
      </c>
      <c r="C28" s="16" t="n">
        <v>81.9</v>
      </c>
      <c r="D28" s="16" t="n">
        <f aca="false">C28*100/B28</f>
        <v>100</v>
      </c>
    </row>
    <row collapsed="false" customFormat="false" customHeight="true" hidden="false" ht="21.75" outlineLevel="0" r="29">
      <c r="A29" s="10" t="s">
        <v>29</v>
      </c>
      <c r="B29" s="16"/>
      <c r="C29" s="16"/>
      <c r="D29" s="16"/>
    </row>
    <row collapsed="false" customFormat="false" customHeight="true" hidden="false" ht="22.5" outlineLevel="0" r="30">
      <c r="A30" s="19" t="s">
        <v>17</v>
      </c>
      <c r="B30" s="20" t="n">
        <f aca="false">B19+B20+B22+B23+B26+B28</f>
        <v>2777.7</v>
      </c>
      <c r="C30" s="20" t="n">
        <f aca="false">C19+C20+C22+C23+C26+C28</f>
        <v>2754.3</v>
      </c>
      <c r="D30" s="16" t="n">
        <f aca="false">C30*100/B30</f>
        <v>99.1575764121395</v>
      </c>
    </row>
    <row collapsed="false" customFormat="false" customHeight="true" hidden="false" ht="34.5" outlineLevel="0" r="31">
      <c r="A31" s="10" t="s">
        <v>30</v>
      </c>
      <c r="B31" s="16" t="n">
        <f aca="false">B17-B30</f>
        <v>-1486.2</v>
      </c>
      <c r="C31" s="16" t="n">
        <f aca="false">C17-C30</f>
        <v>481.9</v>
      </c>
      <c r="D31" s="16"/>
    </row>
    <row collapsed="false" customFormat="false" customHeight="true" hidden="false" ht="18.75" outlineLevel="0" r="32">
      <c r="A32" s="9" t="s">
        <v>31</v>
      </c>
      <c r="B32" s="9"/>
      <c r="C32" s="9"/>
      <c r="D32" s="9"/>
    </row>
    <row collapsed="false" customFormat="false" customHeight="true" hidden="false" ht="36.75" outlineLevel="0" r="33">
      <c r="A33" s="17" t="s">
        <v>32</v>
      </c>
      <c r="B33" s="21"/>
      <c r="C33" s="21"/>
      <c r="D33" s="21"/>
    </row>
    <row collapsed="false" customFormat="false" customHeight="true" hidden="false" ht="34.5" outlineLevel="0" r="34">
      <c r="A34" s="10" t="s">
        <v>33</v>
      </c>
      <c r="B34" s="22"/>
      <c r="C34" s="22"/>
      <c r="D34" s="22"/>
    </row>
    <row collapsed="false" customFormat="false" customHeight="true" hidden="false" ht="36.75" outlineLevel="0" r="35">
      <c r="A35" s="17" t="s">
        <v>34</v>
      </c>
      <c r="B35" s="7"/>
      <c r="C35" s="7"/>
      <c r="D35" s="7"/>
    </row>
    <row collapsed="false" customFormat="false" customHeight="true" hidden="false" ht="34.5" outlineLevel="0" r="36">
      <c r="A36" s="12" t="s">
        <v>35</v>
      </c>
      <c r="B36" s="7" t="n">
        <f aca="false">B37</f>
        <v>1486.2</v>
      </c>
      <c r="C36" s="7" t="n">
        <f aca="false">C37</f>
        <v>-481.9</v>
      </c>
      <c r="D36" s="7"/>
    </row>
    <row collapsed="false" customFormat="false" customHeight="true" hidden="false" ht="18" outlineLevel="0" r="37">
      <c r="A37" s="17" t="s">
        <v>17</v>
      </c>
      <c r="B37" s="23" t="n">
        <f aca="false">B31*(-1)</f>
        <v>1486.2</v>
      </c>
      <c r="C37" s="23" t="n">
        <f aca="false">C31*(-1)</f>
        <v>-481.9</v>
      </c>
      <c r="D37" s="23"/>
    </row>
    <row collapsed="false" customFormat="false" customHeight="false" hidden="false" ht="15.95" outlineLevel="0" r="43">
      <c r="D43" s="1" t="s">
        <v>36</v>
      </c>
    </row>
    <row collapsed="false" customFormat="false" customHeight="true" hidden="false" ht="15.95" outlineLevel="0" r="44">
      <c r="A44" s="24" t="s">
        <v>37</v>
      </c>
      <c r="B44" s="24"/>
      <c r="C44" s="24"/>
      <c r="D44" s="24"/>
    </row>
    <row collapsed="false" customFormat="false" customHeight="false" hidden="false" ht="15.95" outlineLevel="0" r="45">
      <c r="A45" s="24"/>
      <c r="B45" s="24"/>
      <c r="C45" s="24"/>
      <c r="D45" s="24"/>
    </row>
    <row collapsed="false" customFormat="false" customHeight="false" hidden="false" ht="15.95" outlineLevel="0" r="46">
      <c r="A46" s="24"/>
      <c r="B46" s="24"/>
      <c r="C46" s="24"/>
      <c r="D46" s="24"/>
    </row>
    <row collapsed="false" customFormat="false" customHeight="false" hidden="false" ht="15.95" outlineLevel="0" r="47">
      <c r="A47" s="24"/>
      <c r="B47" s="24"/>
      <c r="C47" s="24"/>
      <c r="D47" s="24"/>
    </row>
    <row collapsed="false" customFormat="false" customHeight="false" hidden="false" ht="15.95" outlineLevel="0" r="48">
      <c r="A48" s="24"/>
      <c r="B48" s="24"/>
      <c r="C48" s="24"/>
      <c r="D48" s="24"/>
    </row>
    <row collapsed="false" customFormat="false" customHeight="false" hidden="false" ht="15.95" outlineLevel="0" r="49">
      <c r="A49" s="24"/>
      <c r="B49" s="24"/>
      <c r="C49" s="24"/>
      <c r="D49" s="24"/>
    </row>
    <row collapsed="false" customFormat="false" customHeight="false" hidden="false" ht="15.95" outlineLevel="0" r="50">
      <c r="A50" s="24"/>
      <c r="B50" s="24"/>
      <c r="C50" s="24"/>
      <c r="D50" s="24"/>
    </row>
    <row collapsed="false" customFormat="false" customHeight="true" hidden="false" ht="16.5" outlineLevel="0" r="51">
      <c r="C51" s="24" t="s">
        <v>38</v>
      </c>
      <c r="D51" s="24"/>
      <c r="E51" s="24"/>
    </row>
    <row collapsed="false" customFormat="false" customHeight="true" hidden="false" ht="84" outlineLevel="0" r="52">
      <c r="A52" s="25" t="s">
        <v>39</v>
      </c>
      <c r="B52" s="21" t="s">
        <v>40</v>
      </c>
      <c r="C52" s="9" t="s">
        <v>41</v>
      </c>
      <c r="D52" s="9"/>
    </row>
    <row collapsed="false" customFormat="false" customHeight="true" hidden="false" ht="24.75" outlineLevel="0" r="53">
      <c r="A53" s="26" t="s">
        <v>42</v>
      </c>
      <c r="B53" s="27" t="n">
        <v>3</v>
      </c>
      <c r="C53" s="28" t="n">
        <v>905.4</v>
      </c>
      <c r="D53" s="28"/>
    </row>
    <row collapsed="false" customFormat="false" customHeight="true" hidden="false" ht="26.25" outlineLevel="0" r="54">
      <c r="A54" s="29" t="s">
        <v>43</v>
      </c>
      <c r="B54" s="27" t="n">
        <v>2</v>
      </c>
      <c r="C54" s="30" t="n">
        <v>287.3</v>
      </c>
      <c r="D54" s="30"/>
    </row>
  </sheetData>
  <mergeCells count="9">
    <mergeCell ref="A1:D4"/>
    <mergeCell ref="A9:D9"/>
    <mergeCell ref="A18:D18"/>
    <mergeCell ref="A32:D32"/>
    <mergeCell ref="A44:D50"/>
    <mergeCell ref="C51:E51"/>
    <mergeCell ref="C52:D52"/>
    <mergeCell ref="C53:D53"/>
    <mergeCell ref="C54:D54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blackAndWhite="false" cellComments="none" copies="1" draft="false" firstPageNumber="0" fitToHeight="1" fitToWidth="1" horizontalDpi="300" orientation="portrait" pageOrder="downThenOver" paperSize="9" scale="75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